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uristo\Desktop\"/>
    </mc:Choice>
  </mc:AlternateContent>
  <xr:revisionPtr revIDLastSave="0" documentId="13_ncr:1_{8F15C472-B5B1-4E42-B2B6-CE3D348B8B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6" i="1"/>
  <c r="L146" i="1"/>
  <c r="L137" i="1"/>
  <c r="L127" i="1"/>
  <c r="L118" i="1"/>
  <c r="L119" i="1" s="1"/>
  <c r="L108" i="1"/>
  <c r="L99" i="1"/>
  <c r="L89" i="1"/>
  <c r="L100" i="1" s="1"/>
  <c r="L80" i="1"/>
  <c r="L70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38" i="1" l="1"/>
  <c r="L157" i="1"/>
  <c r="H100" i="1"/>
  <c r="G62" i="1"/>
  <c r="I62" i="1"/>
  <c r="J119" i="1"/>
  <c r="L62" i="1"/>
  <c r="L196" i="1" s="1"/>
  <c r="L176" i="1"/>
  <c r="G100" i="1"/>
  <c r="H195" i="1"/>
  <c r="I195" i="1"/>
  <c r="J195" i="1"/>
  <c r="J176" i="1"/>
  <c r="H157" i="1"/>
  <c r="J138" i="1"/>
  <c r="H119" i="1"/>
  <c r="I119" i="1"/>
  <c r="H81" i="1"/>
  <c r="I100" i="1"/>
  <c r="G157" i="1"/>
  <c r="I176" i="1"/>
  <c r="G138" i="1"/>
  <c r="H62" i="1"/>
  <c r="J157" i="1"/>
  <c r="G43" i="1"/>
  <c r="J62" i="1"/>
  <c r="I138" i="1"/>
  <c r="G195" i="1"/>
  <c r="L81" i="1"/>
  <c r="F43" i="1"/>
  <c r="H138" i="1"/>
  <c r="G119" i="1"/>
  <c r="I157" i="1"/>
  <c r="F81" i="1"/>
  <c r="F100" i="1"/>
  <c r="J100" i="1"/>
  <c r="J81" i="1"/>
  <c r="G81" i="1"/>
  <c r="I81" i="1"/>
  <c r="I43" i="1"/>
  <c r="H43" i="1"/>
  <c r="J43" i="1"/>
  <c r="F119" i="1"/>
  <c r="F138" i="1"/>
  <c r="F157" i="1"/>
  <c r="F176" i="1"/>
  <c r="F195" i="1"/>
  <c r="I24" i="1"/>
  <c r="F24" i="1"/>
  <c r="J24" i="1"/>
  <c r="H24" i="1"/>
  <c r="G24" i="1"/>
  <c r="F196" i="1" l="1"/>
  <c r="G196" i="1"/>
  <c r="J196" i="1"/>
  <c r="I196" i="1"/>
  <c r="H196" i="1"/>
</calcChain>
</file>

<file path=xl/sharedStrings.xml><?xml version="1.0" encoding="utf-8"?>
<sst xmlns="http://schemas.openxmlformats.org/spreadsheetml/2006/main" count="312" uniqueCount="109">
  <si>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</si>
  <si>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</si>
  <si>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</si>
  <si>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</si>
  <si>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</si>
  <si>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</si>
  <si>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</si>
  <si>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</si>
  <si>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</si>
  <si>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</si>
  <si>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</si>
  <si>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</si>
  <si>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</si>
  <si>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</si>
  <si>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</si>
  <si>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</si>
  <si>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</si>
  <si>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</si>
  <si>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</si>
  <si>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</si>
  <si>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</si>
  <si>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</si>
  <si>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</si>
  <si>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</si>
  <si>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</si>
  <si>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</si>
  <si>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</si>
  <si>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</si>
  <si>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</si>
  <si>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</si>
  <si>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</si>
  <si>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</si>
  <si>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</si>
  <si>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</si>
  <si>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</si>
  <si>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</si>
  <si>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</si>
  <si>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</si>
  <si>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</si>
  <si>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манная с маслом</t>
  </si>
  <si>
    <t>Бутерброд с маслом и сыром</t>
  </si>
  <si>
    <t>Напиток из кураги</t>
  </si>
  <si>
    <t>Хлеб пшеничный</t>
  </si>
  <si>
    <t>Фрукт</t>
  </si>
  <si>
    <t>Салат огурцы,помидоры</t>
  </si>
  <si>
    <t>Суп с макаронными изделиями и говядиной тушеной</t>
  </si>
  <si>
    <t>Сосиски отварные с соусом сметанным с томатом</t>
  </si>
  <si>
    <t>Макароны отварные</t>
  </si>
  <si>
    <t>Напиток Витаминизированный</t>
  </si>
  <si>
    <t>Хлеб ржано-пшеничный</t>
  </si>
  <si>
    <t>Омлет натуральный</t>
  </si>
  <si>
    <t>Пицца школьная</t>
  </si>
  <si>
    <t>Чай с сахаром</t>
  </si>
  <si>
    <t>Батон</t>
  </si>
  <si>
    <t>Сок фруктовый</t>
  </si>
  <si>
    <t>выпечка</t>
  </si>
  <si>
    <t>Мороженое</t>
  </si>
  <si>
    <t>Солянка из птицы</t>
  </si>
  <si>
    <t>Котлета куриная с соусом</t>
  </si>
  <si>
    <t>Каша гречневая рассыпчатая</t>
  </si>
  <si>
    <t>Компот из сухофруктов</t>
  </si>
  <si>
    <t>Суп молочный с макаронными изделиями</t>
  </si>
  <si>
    <t>Сосиска в тесте</t>
  </si>
  <si>
    <t>Компот из чернослива</t>
  </si>
  <si>
    <t>Салат из капусты</t>
  </si>
  <si>
    <t>Рассольник Ленинградский</t>
  </si>
  <si>
    <t>Биточки рыбные с соусом</t>
  </si>
  <si>
    <t>Пюре из бобовых с маслом</t>
  </si>
  <si>
    <t>Компот из свежих ягод</t>
  </si>
  <si>
    <t>Каша вязкая молочная с овсяной крупой</t>
  </si>
  <si>
    <t>Кисломолочный напиток</t>
  </si>
  <si>
    <t>Суп картофельный с клецками</t>
  </si>
  <si>
    <t>Тефтели из говядины с соусом</t>
  </si>
  <si>
    <t>Картофельное пюре</t>
  </si>
  <si>
    <t>Компот из изюма</t>
  </si>
  <si>
    <t>Кондитерское изделие</t>
  </si>
  <si>
    <t>Запеканка из творога с джемом</t>
  </si>
  <si>
    <t>Гребешок со сгущенкой</t>
  </si>
  <si>
    <t>Салат из моркови с изюмом</t>
  </si>
  <si>
    <t>Суп с макаронными изделиями</t>
  </si>
  <si>
    <t>Птица тушеная</t>
  </si>
  <si>
    <t>Макаронные изделие отварные</t>
  </si>
  <si>
    <t xml:space="preserve">Каша вязкая молочная пшеничная </t>
  </si>
  <si>
    <t>Какао с молоком</t>
  </si>
  <si>
    <t>Суп картофельный с крупой пшеничной и рыбными консервами</t>
  </si>
  <si>
    <t>Каша жидкая молочная Дружба  с маслом</t>
  </si>
  <si>
    <t>Сывороточный напиток</t>
  </si>
  <si>
    <t>Борщ со свежей капустой и курицей</t>
  </si>
  <si>
    <t>Шницель говяжий с сосусом</t>
  </si>
  <si>
    <t xml:space="preserve">Пюре из бобовых </t>
  </si>
  <si>
    <t>Макароны отварные с сыром</t>
  </si>
  <si>
    <t>Шоколад</t>
  </si>
  <si>
    <t>Бутерброд с ветчиной из индейки, яйцо отварное</t>
  </si>
  <si>
    <t>Салат из моркови с курагой, йогуртом</t>
  </si>
  <si>
    <t>Суп с макаронными изделиями картофелем и курицей</t>
  </si>
  <si>
    <t>Тефтели из говядины с рисом</t>
  </si>
  <si>
    <t>Компот из свежих плодов</t>
  </si>
  <si>
    <t xml:space="preserve">Каша жидкая манная </t>
  </si>
  <si>
    <t>Котлета в тесте</t>
  </si>
  <si>
    <t>Кофейный напиток с молоком</t>
  </si>
  <si>
    <t>Суп гороховый с курицей</t>
  </si>
  <si>
    <t>Салат Винигрет</t>
  </si>
  <si>
    <t xml:space="preserve">Рассольник Ленинградский </t>
  </si>
  <si>
    <t>Птица тушеная в соусе</t>
  </si>
  <si>
    <t>Макаронные изделия отварные</t>
  </si>
  <si>
    <t>Салат огурцы, помидоры</t>
  </si>
  <si>
    <t>директор</t>
  </si>
  <si>
    <t>ГБОУ ООШ №12 г.о.Чапаевск Самарской области</t>
  </si>
  <si>
    <t>Ягова Оксана Константиновна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</si>
</sst>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52" activePane="bottomRight" state="frozen"/>
      <selection pane="topRight" activeCell="E1" sqref="E1"/>
      <selection pane="bottomLeft" activeCell="A6" sqref="A6"/>
      <selection pane="bottomRight" activeCell="N67" sqref="N6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107</v>
      </c>
      <c r="D1" s="55"/>
      <c r="E1" s="55"/>
      <c r="F1" s="12" t="s">
        <v>16</v>
      </c>
      <c r="G1" s="2" t="s">
        <v>17</v>
      </c>
      <c r="H1" s="56" t="s">
        <v>106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108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5.98</v>
      </c>
      <c r="H6" s="40">
        <v>10.47</v>
      </c>
      <c r="I6" s="40">
        <v>41.39</v>
      </c>
      <c r="J6" s="40">
        <v>284.38</v>
      </c>
      <c r="K6" s="41">
        <v>181</v>
      </c>
      <c r="L6" s="40"/>
    </row>
    <row r="7" spans="1:12" ht="14.4" x14ac:dyDescent="0.3">
      <c r="A7" s="23"/>
      <c r="B7" s="15"/>
      <c r="C7" s="11"/>
      <c r="D7" s="6" t="s">
        <v>26</v>
      </c>
      <c r="E7" s="42" t="s">
        <v>40</v>
      </c>
      <c r="F7" s="43">
        <v>65</v>
      </c>
      <c r="G7" s="43">
        <v>6.96</v>
      </c>
      <c r="H7" s="43">
        <v>9.9600000000000009</v>
      </c>
      <c r="I7" s="43">
        <v>0.63</v>
      </c>
      <c r="J7" s="43">
        <v>188.4</v>
      </c>
      <c r="K7" s="44">
        <v>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0.32</v>
      </c>
      <c r="H8" s="43">
        <v>0.02</v>
      </c>
      <c r="I8" s="43">
        <v>28.84</v>
      </c>
      <c r="J8" s="43">
        <v>118.6</v>
      </c>
      <c r="K8" s="44">
        <v>348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2.37</v>
      </c>
      <c r="H9" s="43">
        <v>0.3</v>
      </c>
      <c r="I9" s="43">
        <v>0.63</v>
      </c>
      <c r="J9" s="43">
        <v>70.14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1.64</v>
      </c>
      <c r="H10" s="43">
        <v>4.3099999999999996</v>
      </c>
      <c r="I10" s="43">
        <v>8.7200000000000006</v>
      </c>
      <c r="J10" s="43">
        <v>100.28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17.270000000000003</v>
      </c>
      <c r="H13" s="19">
        <f t="shared" si="0"/>
        <v>25.06</v>
      </c>
      <c r="I13" s="19">
        <f t="shared" si="0"/>
        <v>80.209999999999994</v>
      </c>
      <c r="J13" s="19">
        <f t="shared" si="0"/>
        <v>761.8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105</v>
      </c>
      <c r="F14" s="43">
        <v>100</v>
      </c>
      <c r="G14" s="43">
        <v>0.95</v>
      </c>
      <c r="H14" s="43">
        <v>6.06</v>
      </c>
      <c r="I14" s="43">
        <v>3.05</v>
      </c>
      <c r="J14" s="43">
        <v>70.599999999999994</v>
      </c>
      <c r="K14" s="44">
        <v>19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2.7</v>
      </c>
      <c r="H15" s="43">
        <v>2.85</v>
      </c>
      <c r="I15" s="43">
        <v>17.45</v>
      </c>
      <c r="J15" s="43">
        <v>118.25</v>
      </c>
      <c r="K15" s="44">
        <v>103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5.93</v>
      </c>
      <c r="H16" s="43">
        <v>16.64</v>
      </c>
      <c r="I16" s="43">
        <v>3.74</v>
      </c>
      <c r="J16" s="43">
        <v>189.14</v>
      </c>
      <c r="K16" s="44">
        <v>243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8.6</v>
      </c>
      <c r="H17" s="43">
        <v>6.09</v>
      </c>
      <c r="I17" s="43">
        <v>38.64</v>
      </c>
      <c r="J17" s="43">
        <v>168.45</v>
      </c>
      <c r="K17" s="44">
        <v>309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0.44</v>
      </c>
      <c r="H18" s="43">
        <v>0.16</v>
      </c>
      <c r="I18" s="43">
        <v>28.2</v>
      </c>
      <c r="J18" s="43">
        <v>160</v>
      </c>
      <c r="K18" s="44">
        <v>399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30</v>
      </c>
      <c r="G19" s="43">
        <v>2.37</v>
      </c>
      <c r="H19" s="43">
        <v>0.3</v>
      </c>
      <c r="I19" s="43">
        <v>0.63</v>
      </c>
      <c r="J19" s="43">
        <v>70.14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1.68</v>
      </c>
      <c r="H20" s="43">
        <v>0.33</v>
      </c>
      <c r="I20" s="43">
        <v>0.72</v>
      </c>
      <c r="J20" s="43">
        <v>68.97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22.67</v>
      </c>
      <c r="H23" s="19">
        <f t="shared" si="2"/>
        <v>32.43</v>
      </c>
      <c r="I23" s="19">
        <f t="shared" si="2"/>
        <v>92.429999999999993</v>
      </c>
      <c r="J23" s="19">
        <f t="shared" si="2"/>
        <v>845.55000000000007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1460</v>
      </c>
      <c r="G24" s="32">
        <f t="shared" ref="G24:J24" si="4">G13+G23</f>
        <v>39.940000000000005</v>
      </c>
      <c r="H24" s="32">
        <f t="shared" si="4"/>
        <v>57.489999999999995</v>
      </c>
      <c r="I24" s="32">
        <f t="shared" si="4"/>
        <v>172.64</v>
      </c>
      <c r="J24" s="32">
        <f t="shared" si="4"/>
        <v>1607.35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9.85</v>
      </c>
      <c r="H25" s="40">
        <v>17.54</v>
      </c>
      <c r="I25" s="40">
        <v>1.87</v>
      </c>
      <c r="J25" s="40">
        <v>204.69</v>
      </c>
      <c r="K25" s="41">
        <v>210</v>
      </c>
      <c r="L25" s="40"/>
    </row>
    <row r="26" spans="1:12" ht="14.4" x14ac:dyDescent="0.3">
      <c r="A26" s="14"/>
      <c r="B26" s="15"/>
      <c r="C26" s="11"/>
      <c r="D26" s="6" t="s">
        <v>55</v>
      </c>
      <c r="E26" s="42" t="s">
        <v>51</v>
      </c>
      <c r="F26" s="43">
        <v>100</v>
      </c>
      <c r="G26" s="43">
        <v>9.89</v>
      </c>
      <c r="H26" s="43">
        <v>16.25</v>
      </c>
      <c r="I26" s="43">
        <v>28.3</v>
      </c>
      <c r="J26" s="43">
        <v>299</v>
      </c>
      <c r="K26" s="44">
        <v>413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215</v>
      </c>
      <c r="G27" s="43">
        <v>0.06</v>
      </c>
      <c r="H27" s="43">
        <v>0.02</v>
      </c>
      <c r="I27" s="43">
        <v>15.01</v>
      </c>
      <c r="J27" s="43">
        <v>116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53</v>
      </c>
      <c r="F28" s="43">
        <v>30</v>
      </c>
      <c r="G28" s="43">
        <v>1.69</v>
      </c>
      <c r="H28" s="43">
        <v>0.33</v>
      </c>
      <c r="I28" s="43">
        <v>0.72</v>
      </c>
      <c r="J28" s="43">
        <v>69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54</v>
      </c>
      <c r="F29" s="43">
        <v>200</v>
      </c>
      <c r="G29" s="43">
        <v>20</v>
      </c>
      <c r="H29" s="43">
        <v>2</v>
      </c>
      <c r="I29" s="43">
        <v>5</v>
      </c>
      <c r="J29" s="43">
        <v>100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695</v>
      </c>
      <c r="G32" s="19">
        <f t="shared" ref="G32" si="6">SUM(G25:G31)</f>
        <v>41.49</v>
      </c>
      <c r="H32" s="19">
        <f t="shared" ref="H32" si="7">SUM(H25:H31)</f>
        <v>36.14</v>
      </c>
      <c r="I32" s="19">
        <f t="shared" ref="I32" si="8">SUM(I25:I31)</f>
        <v>50.9</v>
      </c>
      <c r="J32" s="19">
        <f t="shared" ref="J32:L32" si="9">SUM(J25:J31)</f>
        <v>788.69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70</v>
      </c>
      <c r="G33" s="43">
        <v>2.5</v>
      </c>
      <c r="H33" s="43">
        <v>10</v>
      </c>
      <c r="I33" s="43">
        <v>26</v>
      </c>
      <c r="J33" s="43">
        <v>180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1.77</v>
      </c>
      <c r="H34" s="43">
        <v>4.95</v>
      </c>
      <c r="I34" s="43">
        <v>7.9</v>
      </c>
      <c r="J34" s="43">
        <v>89.79</v>
      </c>
      <c r="K34" s="44">
        <v>158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10.199999999999999</v>
      </c>
      <c r="H35" s="43">
        <v>13.4</v>
      </c>
      <c r="I35" s="43">
        <v>10.32</v>
      </c>
      <c r="J35" s="43">
        <v>203.75</v>
      </c>
      <c r="K35" s="44">
        <v>269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8.6</v>
      </c>
      <c r="H36" s="43">
        <v>6.09</v>
      </c>
      <c r="I36" s="43">
        <v>38.64</v>
      </c>
      <c r="J36" s="43">
        <v>243.75</v>
      </c>
      <c r="K36" s="44">
        <v>302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0.06</v>
      </c>
      <c r="H37" s="43">
        <v>0.02</v>
      </c>
      <c r="I37" s="43">
        <v>15.01</v>
      </c>
      <c r="J37" s="43">
        <v>60</v>
      </c>
      <c r="K37" s="44">
        <v>349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2.37</v>
      </c>
      <c r="H38" s="43">
        <v>0.3</v>
      </c>
      <c r="I38" s="43">
        <v>0.63</v>
      </c>
      <c r="J38" s="43">
        <v>70.14</v>
      </c>
      <c r="K38" s="50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1.68</v>
      </c>
      <c r="H39" s="43">
        <v>0.33</v>
      </c>
      <c r="I39" s="43">
        <v>0.72</v>
      </c>
      <c r="J39" s="43">
        <v>68.97</v>
      </c>
      <c r="K39" s="50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27.18</v>
      </c>
      <c r="H42" s="19">
        <f t="shared" ref="H42" si="11">SUM(H33:H41)</f>
        <v>35.089999999999996</v>
      </c>
      <c r="I42" s="19">
        <f t="shared" ref="I42" si="12">SUM(I33:I41)</f>
        <v>99.22</v>
      </c>
      <c r="J42" s="19">
        <f t="shared" ref="J42:L42" si="13">SUM(J33:J41)</f>
        <v>916.4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1525</v>
      </c>
      <c r="G43" s="32">
        <f t="shared" ref="G43" si="14">G32+G42</f>
        <v>68.67</v>
      </c>
      <c r="H43" s="32">
        <f t="shared" ref="H43" si="15">H32+H42</f>
        <v>71.22999999999999</v>
      </c>
      <c r="I43" s="32">
        <f t="shared" ref="I43" si="16">I32+I42</f>
        <v>150.12</v>
      </c>
      <c r="J43" s="32">
        <f t="shared" ref="J43:L43" si="17">J32+J42</f>
        <v>1705.0900000000001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250</v>
      </c>
      <c r="G44" s="40">
        <v>8.4600000000000009</v>
      </c>
      <c r="H44" s="40">
        <v>22.46</v>
      </c>
      <c r="I44" s="40">
        <v>0.17</v>
      </c>
      <c r="J44" s="40">
        <v>206</v>
      </c>
      <c r="K44" s="41">
        <v>120</v>
      </c>
      <c r="L44" s="40"/>
    </row>
    <row r="45" spans="1:12" ht="14.4" x14ac:dyDescent="0.3">
      <c r="A45" s="23"/>
      <c r="B45" s="15"/>
      <c r="C45" s="11"/>
      <c r="D45" s="6" t="s">
        <v>55</v>
      </c>
      <c r="E45" s="42" t="s">
        <v>62</v>
      </c>
      <c r="F45" s="43">
        <v>100</v>
      </c>
      <c r="G45" s="43">
        <v>9.6</v>
      </c>
      <c r="H45" s="43">
        <v>13.84</v>
      </c>
      <c r="I45" s="43">
        <v>26.9</v>
      </c>
      <c r="J45" s="43">
        <v>271</v>
      </c>
      <c r="K45" s="44">
        <v>420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3.16</v>
      </c>
      <c r="H46" s="43">
        <v>2.68</v>
      </c>
      <c r="I46" s="43">
        <v>15.94</v>
      </c>
      <c r="J46" s="43">
        <v>100.6</v>
      </c>
      <c r="K46" s="44">
        <v>379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53</v>
      </c>
      <c r="F47" s="43">
        <v>30</v>
      </c>
      <c r="G47" s="43">
        <v>1.69</v>
      </c>
      <c r="H47" s="43">
        <v>0.33</v>
      </c>
      <c r="I47" s="43">
        <v>0.72</v>
      </c>
      <c r="J47" s="43">
        <v>69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54</v>
      </c>
      <c r="F48" s="43">
        <v>200</v>
      </c>
      <c r="G48" s="43">
        <v>20</v>
      </c>
      <c r="H48" s="43">
        <v>2</v>
      </c>
      <c r="I48" s="43">
        <v>5</v>
      </c>
      <c r="J48" s="43">
        <v>100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780</v>
      </c>
      <c r="G51" s="19">
        <f t="shared" ref="G51" si="18">SUM(G44:G50)</f>
        <v>42.910000000000004</v>
      </c>
      <c r="H51" s="19">
        <f t="shared" ref="H51" si="19">SUM(H44:H50)</f>
        <v>41.309999999999995</v>
      </c>
      <c r="I51" s="19">
        <f t="shared" ref="I51" si="20">SUM(I44:I50)</f>
        <v>48.73</v>
      </c>
      <c r="J51" s="19">
        <f t="shared" ref="J51:L51" si="21">SUM(J44:J50)</f>
        <v>746.6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2.71</v>
      </c>
      <c r="H52" s="43">
        <v>4.72</v>
      </c>
      <c r="I52" s="43">
        <v>4.3499999999999996</v>
      </c>
      <c r="J52" s="43">
        <v>70.62</v>
      </c>
      <c r="K52" s="44">
        <v>49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2.0299999999999998</v>
      </c>
      <c r="H53" s="43">
        <v>5.0999999999999996</v>
      </c>
      <c r="I53" s="43">
        <v>12</v>
      </c>
      <c r="J53" s="43">
        <v>96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66</v>
      </c>
      <c r="F54" s="43">
        <v>100</v>
      </c>
      <c r="G54" s="43">
        <v>8.1999999999999993</v>
      </c>
      <c r="H54" s="43">
        <v>6.64</v>
      </c>
      <c r="I54" s="43">
        <v>11.29</v>
      </c>
      <c r="J54" s="43">
        <v>135</v>
      </c>
      <c r="K54" s="44">
        <v>234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13.3</v>
      </c>
      <c r="H55" s="43">
        <v>6.55</v>
      </c>
      <c r="I55" s="43">
        <v>31.67</v>
      </c>
      <c r="J55" s="43">
        <v>242.85</v>
      </c>
      <c r="K55" s="44">
        <v>199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0.44</v>
      </c>
      <c r="H56" s="43">
        <v>0.16</v>
      </c>
      <c r="I56" s="43">
        <v>28.2</v>
      </c>
      <c r="J56" s="43">
        <v>116.6</v>
      </c>
      <c r="K56" s="44">
        <v>342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2.37</v>
      </c>
      <c r="H57" s="43">
        <v>0.3</v>
      </c>
      <c r="I57" s="43">
        <v>0.63</v>
      </c>
      <c r="J57" s="43">
        <v>70.14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1.68</v>
      </c>
      <c r="H58" s="43">
        <v>0.33</v>
      </c>
      <c r="I58" s="43">
        <v>0.72</v>
      </c>
      <c r="J58" s="43">
        <v>68.97</v>
      </c>
      <c r="K58" s="44"/>
      <c r="L58" s="43"/>
    </row>
    <row r="59" spans="1:12" ht="14.4" x14ac:dyDescent="0.3">
      <c r="A59" s="23"/>
      <c r="B59" s="15"/>
      <c r="C59" s="11"/>
      <c r="D59" s="6"/>
      <c r="E59" s="42" t="s">
        <v>43</v>
      </c>
      <c r="F59" s="43">
        <v>100</v>
      </c>
      <c r="G59" s="43">
        <v>0.4</v>
      </c>
      <c r="H59" s="43">
        <v>0.4</v>
      </c>
      <c r="I59" s="43">
        <v>9.8000000000000007</v>
      </c>
      <c r="J59" s="43">
        <v>100</v>
      </c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920</v>
      </c>
      <c r="G61" s="19">
        <f t="shared" ref="G61" si="22">SUM(G52:G60)</f>
        <v>31.130000000000003</v>
      </c>
      <c r="H61" s="19">
        <f t="shared" ref="H61" si="23">SUM(H52:H60)</f>
        <v>24.2</v>
      </c>
      <c r="I61" s="19">
        <f t="shared" ref="I61" si="24">SUM(I52:I60)</f>
        <v>98.66</v>
      </c>
      <c r="J61" s="19">
        <f t="shared" ref="J61:L61" si="25">SUM(J52:J60)</f>
        <v>900.18000000000006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1700</v>
      </c>
      <c r="G62" s="32">
        <f t="shared" ref="G62" si="26">G51+G61</f>
        <v>74.040000000000006</v>
      </c>
      <c r="H62" s="32">
        <f t="shared" ref="H62" si="27">H51+H61</f>
        <v>65.509999999999991</v>
      </c>
      <c r="I62" s="32">
        <f t="shared" ref="I62" si="28">I51+I61</f>
        <v>147.38999999999999</v>
      </c>
      <c r="J62" s="32">
        <f t="shared" ref="J62:L62" si="29">J51+J61</f>
        <v>1646.7800000000002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205</v>
      </c>
      <c r="G63" s="40">
        <v>8.1</v>
      </c>
      <c r="H63" s="40">
        <v>10.56</v>
      </c>
      <c r="I63" s="40">
        <v>51.83</v>
      </c>
      <c r="J63" s="40">
        <v>336</v>
      </c>
      <c r="K63" s="41">
        <v>173</v>
      </c>
      <c r="L63" s="40"/>
    </row>
    <row r="64" spans="1:12" ht="14.4" x14ac:dyDescent="0.3">
      <c r="A64" s="23"/>
      <c r="B64" s="15"/>
      <c r="C64" s="11"/>
      <c r="D64" s="6"/>
      <c r="E64" s="42" t="s">
        <v>70</v>
      </c>
      <c r="F64" s="43">
        <v>270</v>
      </c>
      <c r="G64" s="43">
        <v>9.6</v>
      </c>
      <c r="H64" s="43">
        <v>13.84</v>
      </c>
      <c r="I64" s="43">
        <v>26.9</v>
      </c>
      <c r="J64" s="43">
        <v>271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52</v>
      </c>
      <c r="F65" s="43">
        <v>215</v>
      </c>
      <c r="G65" s="43">
        <v>0.06</v>
      </c>
      <c r="H65" s="43">
        <v>0.02</v>
      </c>
      <c r="I65" s="43">
        <v>15.01</v>
      </c>
      <c r="J65" s="43">
        <v>116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53</v>
      </c>
      <c r="F66" s="43">
        <v>30</v>
      </c>
      <c r="G66" s="43">
        <v>1.69</v>
      </c>
      <c r="H66" s="43">
        <v>0.33</v>
      </c>
      <c r="I66" s="43">
        <v>0.72</v>
      </c>
      <c r="J66" s="43">
        <v>69</v>
      </c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720</v>
      </c>
      <c r="G70" s="19">
        <f t="shared" ref="G70" si="30">SUM(G63:G69)</f>
        <v>19.45</v>
      </c>
      <c r="H70" s="19">
        <f t="shared" ref="H70" si="31">SUM(H63:H69)</f>
        <v>24.749999999999996</v>
      </c>
      <c r="I70" s="19">
        <f t="shared" ref="I70" si="32">SUM(I63:I69)</f>
        <v>94.46</v>
      </c>
      <c r="J70" s="19">
        <f t="shared" ref="J70:L70" si="33">SUM(J63:J69)</f>
        <v>792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3"/>
      <c r="F71" s="43"/>
      <c r="G71" s="43"/>
      <c r="H71" s="43"/>
      <c r="I71" s="43"/>
      <c r="J71" s="43"/>
      <c r="K71" s="44"/>
      <c r="L71" s="44"/>
    </row>
    <row r="72" spans="1:12" ht="14.4" x14ac:dyDescent="0.3">
      <c r="A72" s="23"/>
      <c r="B72" s="15"/>
      <c r="C72" s="11"/>
      <c r="D72" s="7" t="s">
        <v>27</v>
      </c>
      <c r="E72" s="42" t="s">
        <v>71</v>
      </c>
      <c r="F72" s="43">
        <v>250</v>
      </c>
      <c r="G72" s="43">
        <v>1.8</v>
      </c>
      <c r="H72" s="43">
        <v>4.93</v>
      </c>
      <c r="I72" s="43">
        <v>10.92</v>
      </c>
      <c r="J72" s="43">
        <v>103.75</v>
      </c>
      <c r="K72" s="44">
        <v>108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72</v>
      </c>
      <c r="F73" s="43">
        <v>110</v>
      </c>
      <c r="G73" s="43">
        <v>12</v>
      </c>
      <c r="H73" s="43">
        <v>7.56</v>
      </c>
      <c r="I73" s="43">
        <v>7.31</v>
      </c>
      <c r="J73" s="43">
        <v>235</v>
      </c>
      <c r="K73" s="44">
        <v>278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3.06</v>
      </c>
      <c r="H74" s="43">
        <v>4.8</v>
      </c>
      <c r="I74" s="43">
        <v>20.45</v>
      </c>
      <c r="J74" s="43">
        <v>137.25</v>
      </c>
      <c r="K74" s="44">
        <v>312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0.34</v>
      </c>
      <c r="H75" s="43">
        <v>0.02</v>
      </c>
      <c r="I75" s="43">
        <v>23</v>
      </c>
      <c r="J75" s="43">
        <v>130</v>
      </c>
      <c r="K75" s="44">
        <v>638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30</v>
      </c>
      <c r="G76" s="43">
        <v>2.37</v>
      </c>
      <c r="H76" s="43">
        <v>0.3</v>
      </c>
      <c r="I76" s="43">
        <v>0.63</v>
      </c>
      <c r="J76" s="43">
        <v>70.14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1.68</v>
      </c>
      <c r="H77" s="43">
        <v>0.33</v>
      </c>
      <c r="I77" s="43">
        <v>0.72</v>
      </c>
      <c r="J77" s="43">
        <v>68.97</v>
      </c>
      <c r="K77" s="44"/>
      <c r="L77" s="43"/>
    </row>
    <row r="78" spans="1:12" ht="14.4" x14ac:dyDescent="0.3">
      <c r="A78" s="23"/>
      <c r="B78" s="15"/>
      <c r="C78" s="11"/>
      <c r="D78" s="6"/>
      <c r="E78" s="42" t="s">
        <v>75</v>
      </c>
      <c r="F78" s="43">
        <v>20</v>
      </c>
      <c r="G78" s="43">
        <v>6.96</v>
      </c>
      <c r="H78" s="43">
        <v>9.9600000000000009</v>
      </c>
      <c r="I78" s="43">
        <v>17.8</v>
      </c>
      <c r="J78" s="43">
        <v>118.4</v>
      </c>
      <c r="K78" s="44"/>
      <c r="L78" s="43"/>
    </row>
    <row r="79" spans="1:12" ht="14.4" x14ac:dyDescent="0.3">
      <c r="A79" s="23"/>
      <c r="B79" s="15"/>
      <c r="C79" s="11"/>
      <c r="D79" s="6"/>
      <c r="E79" s="42" t="s">
        <v>43</v>
      </c>
      <c r="F79" s="43">
        <v>100</v>
      </c>
      <c r="G79" s="43">
        <v>0.4</v>
      </c>
      <c r="H79" s="43">
        <v>0.4</v>
      </c>
      <c r="I79" s="43">
        <v>9.8000000000000007</v>
      </c>
      <c r="J79" s="43">
        <v>100</v>
      </c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SUM(F72:F79)</f>
        <v>890</v>
      </c>
      <c r="G80" s="19">
        <f>SUM(G72:G79)</f>
        <v>28.61</v>
      </c>
      <c r="H80" s="19">
        <f>SUM(H72:H79)</f>
        <v>28.299999999999997</v>
      </c>
      <c r="I80" s="19">
        <f>SUM(I72:I79)</f>
        <v>90.63</v>
      </c>
      <c r="J80" s="19">
        <f>SUM(J72:J79)</f>
        <v>963.51</v>
      </c>
      <c r="K80" s="25"/>
      <c r="L80" s="19">
        <f t="shared" ref="L80" si="34"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1610</v>
      </c>
      <c r="G81" s="32">
        <f t="shared" ref="G81" si="35">G70+G80</f>
        <v>48.06</v>
      </c>
      <c r="H81" s="32">
        <f t="shared" ref="H81" si="36">H70+H80</f>
        <v>53.05</v>
      </c>
      <c r="I81" s="32">
        <f t="shared" ref="I81" si="37">I70+I80</f>
        <v>185.08999999999997</v>
      </c>
      <c r="J81" s="32">
        <f t="shared" ref="J81:L81" si="38">J70+J80</f>
        <v>1755.51</v>
      </c>
      <c r="K81" s="32"/>
      <c r="L81" s="32">
        <f t="shared" si="38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150</v>
      </c>
      <c r="G82" s="40">
        <v>17.53</v>
      </c>
      <c r="H82" s="40">
        <v>13.27</v>
      </c>
      <c r="I82" s="40">
        <v>33.6</v>
      </c>
      <c r="J82" s="40">
        <v>324</v>
      </c>
      <c r="K82" s="41">
        <v>223</v>
      </c>
      <c r="L82" s="40"/>
    </row>
    <row r="83" spans="1:12" ht="14.4" x14ac:dyDescent="0.3">
      <c r="A83" s="23"/>
      <c r="B83" s="15"/>
      <c r="C83" s="11"/>
      <c r="D83" s="6"/>
      <c r="E83" s="42" t="s">
        <v>77</v>
      </c>
      <c r="F83" s="43">
        <v>80</v>
      </c>
      <c r="G83" s="43">
        <v>7.34</v>
      </c>
      <c r="H83" s="43">
        <v>11.3</v>
      </c>
      <c r="I83" s="43">
        <v>40.24</v>
      </c>
      <c r="J83" s="43">
        <v>292</v>
      </c>
      <c r="K83" s="44">
        <v>417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52</v>
      </c>
      <c r="F84" s="43">
        <v>215</v>
      </c>
      <c r="G84" s="43">
        <v>0.06</v>
      </c>
      <c r="H84" s="43">
        <v>0.02</v>
      </c>
      <c r="I84" s="43">
        <v>15.01</v>
      </c>
      <c r="J84" s="43">
        <v>116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53</v>
      </c>
      <c r="F85" s="43">
        <v>30</v>
      </c>
      <c r="G85" s="43">
        <v>1.69</v>
      </c>
      <c r="H85" s="43">
        <v>0.33</v>
      </c>
      <c r="I85" s="43">
        <v>0.72</v>
      </c>
      <c r="J85" s="43">
        <v>69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54</v>
      </c>
      <c r="F86" s="43">
        <v>200</v>
      </c>
      <c r="G86" s="43">
        <v>20</v>
      </c>
      <c r="H86" s="43">
        <v>2</v>
      </c>
      <c r="I86" s="43">
        <v>5</v>
      </c>
      <c r="J86" s="43">
        <v>100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675</v>
      </c>
      <c r="G89" s="19">
        <f t="shared" ref="G89" si="39">SUM(G82:G88)</f>
        <v>46.620000000000005</v>
      </c>
      <c r="H89" s="19">
        <f t="shared" ref="H89" si="40">SUM(H82:H88)</f>
        <v>26.919999999999998</v>
      </c>
      <c r="I89" s="19">
        <f t="shared" ref="I89" si="41">SUM(I82:I88)</f>
        <v>94.570000000000007</v>
      </c>
      <c r="J89" s="19">
        <f t="shared" ref="J89:L89" si="42">SUM(J82:J88)</f>
        <v>901</v>
      </c>
      <c r="K89" s="25"/>
      <c r="L89" s="19">
        <f t="shared" si="42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100</v>
      </c>
      <c r="G90" s="43">
        <v>0.82</v>
      </c>
      <c r="H90" s="43">
        <v>0.06</v>
      </c>
      <c r="I90" s="43">
        <v>7.69</v>
      </c>
      <c r="J90" s="43">
        <v>54.74</v>
      </c>
      <c r="K90" s="44">
        <v>50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79</v>
      </c>
      <c r="F91" s="43">
        <v>250</v>
      </c>
      <c r="G91" s="43">
        <v>2.57</v>
      </c>
      <c r="H91" s="43">
        <v>2.78</v>
      </c>
      <c r="I91" s="43">
        <v>15.7</v>
      </c>
      <c r="J91" s="43">
        <v>109</v>
      </c>
      <c r="K91" s="44">
        <v>112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80</v>
      </c>
      <c r="F92" s="43">
        <v>100</v>
      </c>
      <c r="G92" s="43">
        <v>12.66</v>
      </c>
      <c r="H92" s="43">
        <v>8.76</v>
      </c>
      <c r="I92" s="43">
        <v>3.81</v>
      </c>
      <c r="J92" s="43">
        <v>159</v>
      </c>
      <c r="K92" s="44">
        <v>290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81</v>
      </c>
      <c r="F93" s="43">
        <v>150</v>
      </c>
      <c r="G93" s="43">
        <v>5.52</v>
      </c>
      <c r="H93" s="43">
        <v>4.51</v>
      </c>
      <c r="I93" s="43">
        <v>26.44</v>
      </c>
      <c r="J93" s="43">
        <v>168.45</v>
      </c>
      <c r="K93" s="44">
        <v>309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0.66</v>
      </c>
      <c r="H94" s="43">
        <v>0.08</v>
      </c>
      <c r="I94" s="43">
        <v>32.020000000000003</v>
      </c>
      <c r="J94" s="43">
        <v>132.80000000000001</v>
      </c>
      <c r="K94" s="44">
        <v>349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30</v>
      </c>
      <c r="G95" s="43">
        <v>2.37</v>
      </c>
      <c r="H95" s="43">
        <v>0.3</v>
      </c>
      <c r="I95" s="43">
        <v>0.63</v>
      </c>
      <c r="J95" s="43">
        <v>70.14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1.68</v>
      </c>
      <c r="H96" s="43">
        <v>0.33</v>
      </c>
      <c r="I96" s="43">
        <v>0.72</v>
      </c>
      <c r="J96" s="43">
        <v>68.97</v>
      </c>
      <c r="K96" s="44"/>
      <c r="L96" s="43"/>
    </row>
    <row r="97" spans="1:12" ht="14.4" x14ac:dyDescent="0.3">
      <c r="A97" s="23"/>
      <c r="B97" s="15"/>
      <c r="C97" s="11"/>
      <c r="D97" s="6"/>
      <c r="E97" s="42" t="s">
        <v>56</v>
      </c>
      <c r="F97" s="43">
        <v>70</v>
      </c>
      <c r="G97" s="43">
        <v>2.5</v>
      </c>
      <c r="H97" s="43">
        <v>10</v>
      </c>
      <c r="I97" s="43">
        <v>26</v>
      </c>
      <c r="J97" s="43">
        <v>180</v>
      </c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930</v>
      </c>
      <c r="G99" s="19">
        <f t="shared" ref="G99" si="43">SUM(G90:G98)</f>
        <v>28.78</v>
      </c>
      <c r="H99" s="19">
        <f t="shared" ref="H99" si="44">SUM(H90:H98)</f>
        <v>26.819999999999997</v>
      </c>
      <c r="I99" s="19">
        <f t="shared" ref="I99" si="45">SUM(I90:I98)</f>
        <v>113.00999999999999</v>
      </c>
      <c r="J99" s="19">
        <f t="shared" ref="J99:L99" si="46">SUM(J90:J98)</f>
        <v>943.1</v>
      </c>
      <c r="K99" s="25"/>
      <c r="L99" s="19">
        <f t="shared" si="46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1605</v>
      </c>
      <c r="G100" s="32">
        <f t="shared" ref="G100" si="47">G89+G99</f>
        <v>75.400000000000006</v>
      </c>
      <c r="H100" s="32">
        <f t="shared" ref="H100" si="48">H89+H99</f>
        <v>53.739999999999995</v>
      </c>
      <c r="I100" s="32">
        <f t="shared" ref="I100" si="49">I89+I99</f>
        <v>207.57999999999998</v>
      </c>
      <c r="J100" s="32">
        <f t="shared" ref="J100:L100" si="50">J89+J99</f>
        <v>1844.1</v>
      </c>
      <c r="K100" s="32"/>
      <c r="L100" s="32">
        <f t="shared" si="50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205</v>
      </c>
      <c r="G101" s="40">
        <v>8.25</v>
      </c>
      <c r="H101" s="40">
        <v>10.56</v>
      </c>
      <c r="I101" s="40">
        <v>42.1</v>
      </c>
      <c r="J101" s="40">
        <v>336</v>
      </c>
      <c r="K101" s="41">
        <v>175</v>
      </c>
      <c r="L101" s="40"/>
    </row>
    <row r="102" spans="1:12" ht="14.4" x14ac:dyDescent="0.3">
      <c r="A102" s="23"/>
      <c r="B102" s="15"/>
      <c r="C102" s="11"/>
      <c r="D102" s="6" t="s">
        <v>26</v>
      </c>
      <c r="E102" s="42" t="s">
        <v>40</v>
      </c>
      <c r="F102" s="43">
        <v>65</v>
      </c>
      <c r="G102" s="43">
        <v>6.96</v>
      </c>
      <c r="H102" s="43">
        <v>9.9600000000000009</v>
      </c>
      <c r="I102" s="43">
        <v>0.63</v>
      </c>
      <c r="J102" s="43">
        <v>188.4</v>
      </c>
      <c r="K102" s="44">
        <v>3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83</v>
      </c>
      <c r="F103" s="43">
        <v>200</v>
      </c>
      <c r="G103" s="43">
        <v>4.08</v>
      </c>
      <c r="H103" s="43">
        <v>3.54</v>
      </c>
      <c r="I103" s="43">
        <v>1.58</v>
      </c>
      <c r="J103" s="43">
        <v>118.6</v>
      </c>
      <c r="K103" s="44">
        <v>382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2.37</v>
      </c>
      <c r="H104" s="43">
        <v>0.3</v>
      </c>
      <c r="I104" s="43">
        <v>0.63</v>
      </c>
      <c r="J104" s="43">
        <v>70.14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43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100</v>
      </c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1">SUM(G101:G107)</f>
        <v>22.06</v>
      </c>
      <c r="H108" s="19">
        <f t="shared" si="51"/>
        <v>24.76</v>
      </c>
      <c r="I108" s="19">
        <f t="shared" si="51"/>
        <v>54.740000000000009</v>
      </c>
      <c r="J108" s="19">
        <f t="shared" si="51"/>
        <v>813.14</v>
      </c>
      <c r="K108" s="25"/>
      <c r="L108" s="19">
        <f t="shared" ref="L108" si="52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43">
        <v>100</v>
      </c>
      <c r="G109" s="43">
        <v>0.95</v>
      </c>
      <c r="H109" s="43">
        <v>6.06</v>
      </c>
      <c r="I109" s="43">
        <v>3.05</v>
      </c>
      <c r="J109" s="43">
        <v>70.599999999999994</v>
      </c>
      <c r="K109" s="44">
        <v>19</v>
      </c>
      <c r="L109" s="43"/>
    </row>
    <row r="110" spans="1:12" ht="26.4" x14ac:dyDescent="0.3">
      <c r="A110" s="23"/>
      <c r="B110" s="15"/>
      <c r="C110" s="11"/>
      <c r="D110" s="7" t="s">
        <v>27</v>
      </c>
      <c r="E110" s="42" t="s">
        <v>84</v>
      </c>
      <c r="F110" s="43">
        <v>250</v>
      </c>
      <c r="G110" s="43">
        <v>1.47</v>
      </c>
      <c r="H110" s="43">
        <v>4.93</v>
      </c>
      <c r="I110" s="43">
        <v>17.399999999999999</v>
      </c>
      <c r="J110" s="43">
        <v>76.25</v>
      </c>
      <c r="K110" s="44">
        <v>101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46</v>
      </c>
      <c r="F111" s="43">
        <v>100</v>
      </c>
      <c r="G111" s="43">
        <v>5.93</v>
      </c>
      <c r="H111" s="43">
        <v>16.64</v>
      </c>
      <c r="I111" s="43">
        <v>3.74</v>
      </c>
      <c r="J111" s="43">
        <v>189.14</v>
      </c>
      <c r="K111" s="44">
        <v>243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59</v>
      </c>
      <c r="F112" s="43">
        <v>150</v>
      </c>
      <c r="G112" s="43">
        <v>8.6</v>
      </c>
      <c r="H112" s="43">
        <v>6.09</v>
      </c>
      <c r="I112" s="43">
        <v>38.64</v>
      </c>
      <c r="J112" s="43">
        <v>243.75</v>
      </c>
      <c r="K112" s="44">
        <v>302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0.44</v>
      </c>
      <c r="H113" s="43">
        <v>0.16</v>
      </c>
      <c r="I113" s="43">
        <v>28.2</v>
      </c>
      <c r="J113" s="43">
        <v>160</v>
      </c>
      <c r="K113" s="44">
        <v>399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2.37</v>
      </c>
      <c r="H114" s="43">
        <v>0.3</v>
      </c>
      <c r="I114" s="43">
        <v>0.63</v>
      </c>
      <c r="J114" s="43">
        <v>70.14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1.68</v>
      </c>
      <c r="H115" s="43">
        <v>0.33</v>
      </c>
      <c r="I115" s="43">
        <v>0.72</v>
      </c>
      <c r="J115" s="43">
        <v>68.97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3">SUM(G109:G117)</f>
        <v>21.44</v>
      </c>
      <c r="H118" s="19">
        <f t="shared" si="53"/>
        <v>34.509999999999991</v>
      </c>
      <c r="I118" s="19">
        <f t="shared" si="53"/>
        <v>92.38</v>
      </c>
      <c r="J118" s="19">
        <f t="shared" si="53"/>
        <v>878.85</v>
      </c>
      <c r="K118" s="25"/>
      <c r="L118" s="19">
        <f t="shared" ref="L118" si="54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1460</v>
      </c>
      <c r="G119" s="32">
        <f t="shared" ref="G119" si="55">G108+G118</f>
        <v>43.5</v>
      </c>
      <c r="H119" s="32">
        <f t="shared" ref="H119" si="56">H108+H118</f>
        <v>59.269999999999996</v>
      </c>
      <c r="I119" s="32">
        <f t="shared" ref="I119" si="57">I108+I118</f>
        <v>147.12</v>
      </c>
      <c r="J119" s="32">
        <f t="shared" ref="J119:L119" si="58">J108+J118</f>
        <v>1691.99</v>
      </c>
      <c r="K119" s="32"/>
      <c r="L119" s="32">
        <f t="shared" si="58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205</v>
      </c>
      <c r="G120" s="40">
        <v>8.67</v>
      </c>
      <c r="H120" s="40">
        <v>12.39</v>
      </c>
      <c r="I120" s="40">
        <v>43.11</v>
      </c>
      <c r="J120" s="40">
        <v>319.77</v>
      </c>
      <c r="K120" s="41">
        <v>175</v>
      </c>
      <c r="L120" s="40"/>
    </row>
    <row r="121" spans="1:12" ht="14.4" x14ac:dyDescent="0.3">
      <c r="A121" s="14"/>
      <c r="B121" s="15"/>
      <c r="C121" s="11"/>
      <c r="D121" s="6"/>
      <c r="E121" s="42" t="s">
        <v>86</v>
      </c>
      <c r="F121" s="43">
        <v>270</v>
      </c>
      <c r="G121" s="43">
        <v>0.7</v>
      </c>
      <c r="H121" s="43">
        <v>0.3</v>
      </c>
      <c r="I121" s="43">
        <v>21</v>
      </c>
      <c r="J121" s="43">
        <v>127</v>
      </c>
      <c r="K121" s="44">
        <v>420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0.66</v>
      </c>
      <c r="H122" s="43">
        <v>0.08</v>
      </c>
      <c r="I122" s="43">
        <v>32.020000000000003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53</v>
      </c>
      <c r="F123" s="43">
        <v>30</v>
      </c>
      <c r="G123" s="43">
        <v>1.69</v>
      </c>
      <c r="H123" s="43">
        <v>0.33</v>
      </c>
      <c r="I123" s="43">
        <v>0.72</v>
      </c>
      <c r="J123" s="43">
        <v>69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705</v>
      </c>
      <c r="G127" s="19">
        <f t="shared" ref="G127:J127" si="59">SUM(G120:G126)</f>
        <v>11.719999999999999</v>
      </c>
      <c r="H127" s="19">
        <f t="shared" si="59"/>
        <v>13.100000000000001</v>
      </c>
      <c r="I127" s="19">
        <f t="shared" si="59"/>
        <v>96.85</v>
      </c>
      <c r="J127" s="19">
        <f t="shared" si="59"/>
        <v>648.56999999999994</v>
      </c>
      <c r="K127" s="25"/>
      <c r="L127" s="19">
        <f t="shared" ref="L127" si="60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100</v>
      </c>
      <c r="G128" s="43">
        <v>1.3</v>
      </c>
      <c r="H128" s="43">
        <v>3.44</v>
      </c>
      <c r="I128" s="43">
        <v>6.26</v>
      </c>
      <c r="J128" s="43">
        <v>59.6</v>
      </c>
      <c r="K128" s="44">
        <v>45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87</v>
      </c>
      <c r="F129" s="43">
        <v>250</v>
      </c>
      <c r="G129" s="43">
        <v>1.8</v>
      </c>
      <c r="H129" s="43">
        <v>4.93</v>
      </c>
      <c r="I129" s="43">
        <v>10.92</v>
      </c>
      <c r="J129" s="43">
        <v>103.75</v>
      </c>
      <c r="K129" s="44">
        <v>82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88</v>
      </c>
      <c r="F130" s="43">
        <v>100</v>
      </c>
      <c r="G130" s="43">
        <v>8.3800000000000008</v>
      </c>
      <c r="H130" s="43">
        <v>13.5</v>
      </c>
      <c r="I130" s="43">
        <v>7.31</v>
      </c>
      <c r="J130" s="43">
        <v>196.42</v>
      </c>
      <c r="K130" s="44">
        <v>290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89</v>
      </c>
      <c r="F131" s="43">
        <v>150</v>
      </c>
      <c r="G131" s="43">
        <v>13.3</v>
      </c>
      <c r="H131" s="43">
        <v>6.52</v>
      </c>
      <c r="I131" s="43">
        <v>31.67</v>
      </c>
      <c r="J131" s="43">
        <v>242.85</v>
      </c>
      <c r="K131" s="44">
        <v>199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52</v>
      </c>
      <c r="F132" s="43">
        <v>215</v>
      </c>
      <c r="G132" s="43">
        <v>0.06</v>
      </c>
      <c r="H132" s="43">
        <v>0.02</v>
      </c>
      <c r="I132" s="43">
        <v>15.01</v>
      </c>
      <c r="J132" s="43">
        <v>116</v>
      </c>
      <c r="K132" s="44">
        <v>376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2.37</v>
      </c>
      <c r="H133" s="43">
        <v>0.3</v>
      </c>
      <c r="I133" s="43">
        <v>0.63</v>
      </c>
      <c r="J133" s="43">
        <v>70.14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1.68</v>
      </c>
      <c r="H134" s="43">
        <v>0.33</v>
      </c>
      <c r="I134" s="43">
        <v>0.72</v>
      </c>
      <c r="J134" s="43">
        <v>68.97</v>
      </c>
      <c r="K134" s="44"/>
      <c r="L134" s="43"/>
    </row>
    <row r="135" spans="1:12" ht="14.4" x14ac:dyDescent="0.3">
      <c r="A135" s="14"/>
      <c r="B135" s="15"/>
      <c r="C135" s="11"/>
      <c r="D135" s="6"/>
      <c r="E135" s="42" t="s">
        <v>54</v>
      </c>
      <c r="F135" s="43">
        <v>200</v>
      </c>
      <c r="G135" s="43">
        <v>20</v>
      </c>
      <c r="H135" s="43">
        <v>2</v>
      </c>
      <c r="I135" s="43">
        <v>5</v>
      </c>
      <c r="J135" s="43">
        <v>100</v>
      </c>
      <c r="K135" s="44"/>
      <c r="L135" s="43"/>
    </row>
    <row r="136" spans="1:12" ht="14.4" x14ac:dyDescent="0.3">
      <c r="A136" s="14"/>
      <c r="B136" s="15"/>
      <c r="C136" s="11"/>
      <c r="D136" s="6"/>
      <c r="E136" s="42" t="s">
        <v>56</v>
      </c>
      <c r="F136" s="43">
        <v>70</v>
      </c>
      <c r="G136" s="43">
        <v>2.5</v>
      </c>
      <c r="H136" s="43">
        <v>10</v>
      </c>
      <c r="I136" s="43">
        <v>26</v>
      </c>
      <c r="J136" s="43">
        <v>180</v>
      </c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1145</v>
      </c>
      <c r="G137" s="19">
        <f t="shared" ref="G137:J137" si="61">SUM(G128:G136)</f>
        <v>51.39</v>
      </c>
      <c r="H137" s="19">
        <f t="shared" si="61"/>
        <v>41.039999999999992</v>
      </c>
      <c r="I137" s="19">
        <f t="shared" si="61"/>
        <v>103.52</v>
      </c>
      <c r="J137" s="19">
        <f t="shared" si="61"/>
        <v>1137.73</v>
      </c>
      <c r="K137" s="25"/>
      <c r="L137" s="19">
        <f t="shared" ref="L137" si="62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1850</v>
      </c>
      <c r="G138" s="32">
        <f t="shared" ref="G138" si="63">G127+G137</f>
        <v>63.11</v>
      </c>
      <c r="H138" s="32">
        <f t="shared" ref="H138" si="64">H127+H137</f>
        <v>54.139999999999993</v>
      </c>
      <c r="I138" s="32">
        <f t="shared" ref="I138" si="65">I127+I137</f>
        <v>200.37</v>
      </c>
      <c r="J138" s="32">
        <f t="shared" ref="J138:L138" si="66">J127+J137</f>
        <v>1786.3</v>
      </c>
      <c r="K138" s="32"/>
      <c r="L138" s="32">
        <f t="shared" si="66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164</v>
      </c>
      <c r="G139" s="40">
        <v>6.1</v>
      </c>
      <c r="H139" s="40">
        <v>4.5999999999999996</v>
      </c>
      <c r="I139" s="40">
        <v>17.5</v>
      </c>
      <c r="J139" s="40">
        <v>245</v>
      </c>
      <c r="K139" s="41">
        <v>204</v>
      </c>
      <c r="L139" s="40"/>
    </row>
    <row r="140" spans="1:12" ht="14.4" x14ac:dyDescent="0.3">
      <c r="A140" s="23"/>
      <c r="B140" s="15"/>
      <c r="C140" s="11"/>
      <c r="D140" s="6" t="s">
        <v>26</v>
      </c>
      <c r="E140" s="42" t="s">
        <v>92</v>
      </c>
      <c r="F140" s="43">
        <v>100</v>
      </c>
      <c r="G140" s="43">
        <v>14.54</v>
      </c>
      <c r="H140" s="43">
        <v>5.79</v>
      </c>
      <c r="I140" s="43">
        <v>5.68</v>
      </c>
      <c r="J140" s="43">
        <v>183</v>
      </c>
      <c r="K140" s="44">
        <v>6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52</v>
      </c>
      <c r="F141" s="43">
        <v>215</v>
      </c>
      <c r="G141" s="43">
        <v>0.06</v>
      </c>
      <c r="H141" s="43">
        <v>0.02</v>
      </c>
      <c r="I141" s="43">
        <v>15.01</v>
      </c>
      <c r="J141" s="43">
        <v>116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2.37</v>
      </c>
      <c r="H142" s="43">
        <v>0.3</v>
      </c>
      <c r="I142" s="43">
        <v>0.63</v>
      </c>
      <c r="J142" s="43">
        <v>70.14</v>
      </c>
      <c r="K142" s="44"/>
      <c r="L142" s="43"/>
    </row>
    <row r="143" spans="1:12" ht="14.4" x14ac:dyDescent="0.3">
      <c r="A143" s="23"/>
      <c r="B143" s="15"/>
      <c r="C143" s="11"/>
      <c r="D143" s="7"/>
      <c r="E143" s="42" t="s">
        <v>91</v>
      </c>
      <c r="F143" s="43">
        <v>45</v>
      </c>
      <c r="G143" s="43">
        <v>1.8</v>
      </c>
      <c r="H143" s="43">
        <v>2.6</v>
      </c>
      <c r="I143" s="43">
        <v>2.6</v>
      </c>
      <c r="J143" s="43">
        <v>188</v>
      </c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554</v>
      </c>
      <c r="G146" s="19">
        <f t="shared" ref="G146:J146" si="67">SUM(G139:G145)</f>
        <v>24.87</v>
      </c>
      <c r="H146" s="19">
        <f t="shared" si="67"/>
        <v>13.31</v>
      </c>
      <c r="I146" s="19">
        <f t="shared" si="67"/>
        <v>41.42</v>
      </c>
      <c r="J146" s="19">
        <f t="shared" si="67"/>
        <v>802.14</v>
      </c>
      <c r="K146" s="25"/>
      <c r="L146" s="19">
        <f t="shared" ref="L146" si="68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100</v>
      </c>
      <c r="G147" s="43">
        <v>1.26</v>
      </c>
      <c r="H147" s="43">
        <v>0.13</v>
      </c>
      <c r="I147" s="43">
        <v>17.45</v>
      </c>
      <c r="J147" s="43">
        <v>95.3</v>
      </c>
      <c r="K147" s="44">
        <v>64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94</v>
      </c>
      <c r="F148" s="43">
        <v>250</v>
      </c>
      <c r="G148" s="43">
        <v>2.57</v>
      </c>
      <c r="H148" s="43">
        <v>2.78</v>
      </c>
      <c r="I148" s="43">
        <v>11.1</v>
      </c>
      <c r="J148" s="43">
        <v>109</v>
      </c>
      <c r="K148" s="44">
        <v>112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95</v>
      </c>
      <c r="F149" s="43">
        <v>110</v>
      </c>
      <c r="G149" s="43">
        <v>4.07</v>
      </c>
      <c r="H149" s="43">
        <v>4.5199999999999996</v>
      </c>
      <c r="I149" s="43">
        <v>4.5199999999999996</v>
      </c>
      <c r="J149" s="43">
        <v>117.75</v>
      </c>
      <c r="K149" s="44">
        <v>278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73</v>
      </c>
      <c r="F150" s="43">
        <v>150</v>
      </c>
      <c r="G150" s="43">
        <v>3.06</v>
      </c>
      <c r="H150" s="43">
        <v>4.8</v>
      </c>
      <c r="I150" s="43">
        <v>4.51</v>
      </c>
      <c r="J150" s="43">
        <v>137.25</v>
      </c>
      <c r="K150" s="44">
        <v>312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0.44</v>
      </c>
      <c r="H151" s="43">
        <v>0.16</v>
      </c>
      <c r="I151" s="43">
        <v>0.02</v>
      </c>
      <c r="J151" s="43">
        <v>116.6</v>
      </c>
      <c r="K151" s="44">
        <v>342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2.37</v>
      </c>
      <c r="H152" s="43">
        <v>0.3</v>
      </c>
      <c r="I152" s="43">
        <v>0.63</v>
      </c>
      <c r="J152" s="43">
        <v>70.14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1.68</v>
      </c>
      <c r="H153" s="43">
        <v>0.33</v>
      </c>
      <c r="I153" s="43">
        <v>0.72</v>
      </c>
      <c r="J153" s="43">
        <v>68.97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69">SUM(G147:G155)</f>
        <v>15.45</v>
      </c>
      <c r="H156" s="19">
        <f t="shared" si="69"/>
        <v>13.020000000000001</v>
      </c>
      <c r="I156" s="19">
        <f t="shared" si="69"/>
        <v>38.949999999999996</v>
      </c>
      <c r="J156" s="19">
        <f t="shared" si="69"/>
        <v>715.01</v>
      </c>
      <c r="K156" s="25"/>
      <c r="L156" s="19">
        <f t="shared" ref="L156" si="70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1424</v>
      </c>
      <c r="G157" s="32">
        <f t="shared" ref="G157" si="71">G146+G156</f>
        <v>40.32</v>
      </c>
      <c r="H157" s="32">
        <f t="shared" ref="H157" si="72">H146+H156</f>
        <v>26.330000000000002</v>
      </c>
      <c r="I157" s="32">
        <f t="shared" ref="I157" si="73">I146+I156</f>
        <v>80.37</v>
      </c>
      <c r="J157" s="32">
        <f t="shared" ref="J157:L157" si="74">J146+J156</f>
        <v>1517.15</v>
      </c>
      <c r="K157" s="32"/>
      <c r="L157" s="32">
        <f t="shared" si="74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205</v>
      </c>
      <c r="G158" s="40">
        <v>5.98</v>
      </c>
      <c r="H158" s="40">
        <v>10.47</v>
      </c>
      <c r="I158" s="40">
        <v>55.3</v>
      </c>
      <c r="J158" s="40">
        <v>284.38</v>
      </c>
      <c r="K158" s="41">
        <v>181</v>
      </c>
      <c r="L158" s="40"/>
    </row>
    <row r="159" spans="1:12" ht="14.4" x14ac:dyDescent="0.3">
      <c r="A159" s="23"/>
      <c r="B159" s="15"/>
      <c r="C159" s="11"/>
      <c r="D159" s="6"/>
      <c r="E159" s="42" t="s">
        <v>98</v>
      </c>
      <c r="F159" s="43">
        <v>100</v>
      </c>
      <c r="G159" s="43">
        <v>9.6</v>
      </c>
      <c r="H159" s="43">
        <v>13.84</v>
      </c>
      <c r="I159" s="43">
        <v>26.9</v>
      </c>
      <c r="J159" s="43">
        <v>271</v>
      </c>
      <c r="K159" s="44">
        <v>420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99</v>
      </c>
      <c r="F160" s="43">
        <v>200</v>
      </c>
      <c r="G160" s="43">
        <v>1.53</v>
      </c>
      <c r="H160" s="43">
        <v>1.35</v>
      </c>
      <c r="I160" s="43">
        <v>15.6</v>
      </c>
      <c r="J160" s="43">
        <v>200</v>
      </c>
      <c r="K160" s="44">
        <v>379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53</v>
      </c>
      <c r="F161" s="43">
        <v>30</v>
      </c>
      <c r="G161" s="43">
        <v>1.69</v>
      </c>
      <c r="H161" s="43">
        <v>0.33</v>
      </c>
      <c r="I161" s="43">
        <v>0.72</v>
      </c>
      <c r="J161" s="43">
        <v>69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56</v>
      </c>
      <c r="F162" s="43">
        <v>70</v>
      </c>
      <c r="G162" s="43">
        <v>2.5</v>
      </c>
      <c r="H162" s="43">
        <v>10</v>
      </c>
      <c r="I162" s="43">
        <v>26</v>
      </c>
      <c r="J162" s="43">
        <v>180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605</v>
      </c>
      <c r="G165" s="19">
        <f t="shared" ref="G165:J165" si="75">SUM(G158:G164)</f>
        <v>21.3</v>
      </c>
      <c r="H165" s="19">
        <f t="shared" si="75"/>
        <v>35.99</v>
      </c>
      <c r="I165" s="19">
        <f t="shared" si="75"/>
        <v>124.51999999999998</v>
      </c>
      <c r="J165" s="19">
        <f t="shared" si="75"/>
        <v>1004.38</v>
      </c>
      <c r="K165" s="25"/>
      <c r="L165" s="19">
        <f t="shared" ref="L165" si="76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100</v>
      </c>
      <c r="F167" s="43">
        <v>250</v>
      </c>
      <c r="G167" s="43">
        <v>5.5</v>
      </c>
      <c r="H167" s="43">
        <v>5.27</v>
      </c>
      <c r="I167" s="43">
        <v>4.3499999999999996</v>
      </c>
      <c r="J167" s="43">
        <v>148.25</v>
      </c>
      <c r="K167" s="44">
        <v>112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58</v>
      </c>
      <c r="F168" s="43">
        <v>100</v>
      </c>
      <c r="G168" s="43">
        <v>5.29</v>
      </c>
      <c r="H168" s="43">
        <v>11.95</v>
      </c>
      <c r="I168" s="43">
        <v>16.16</v>
      </c>
      <c r="J168" s="43">
        <v>180.05</v>
      </c>
      <c r="K168" s="44">
        <v>294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5.52</v>
      </c>
      <c r="H169" s="43">
        <v>4.51</v>
      </c>
      <c r="I169" s="43">
        <v>32</v>
      </c>
      <c r="J169" s="43">
        <v>168.45</v>
      </c>
      <c r="K169" s="44">
        <v>312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96</v>
      </c>
      <c r="F170" s="43">
        <v>200</v>
      </c>
      <c r="G170" s="43">
        <v>0.44</v>
      </c>
      <c r="H170" s="43">
        <v>0.16</v>
      </c>
      <c r="I170" s="43">
        <v>0.02</v>
      </c>
      <c r="J170" s="43">
        <v>116.6</v>
      </c>
      <c r="K170" s="44">
        <v>342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>
        <v>30</v>
      </c>
      <c r="G171" s="43">
        <v>2.37</v>
      </c>
      <c r="H171" s="43">
        <v>0.3</v>
      </c>
      <c r="I171" s="43">
        <v>0.63</v>
      </c>
      <c r="J171" s="43">
        <v>70.14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1.68</v>
      </c>
      <c r="H172" s="43">
        <v>0.33</v>
      </c>
      <c r="I172" s="43">
        <v>0.72</v>
      </c>
      <c r="J172" s="43">
        <v>68.97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77">SUM(G166:G174)</f>
        <v>20.8</v>
      </c>
      <c r="H175" s="19">
        <f t="shared" si="77"/>
        <v>22.519999999999996</v>
      </c>
      <c r="I175" s="19">
        <f t="shared" si="77"/>
        <v>53.88</v>
      </c>
      <c r="J175" s="19">
        <f t="shared" si="77"/>
        <v>752.46</v>
      </c>
      <c r="K175" s="25"/>
      <c r="L175" s="19">
        <f t="shared" ref="L175" si="78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1365</v>
      </c>
      <c r="G176" s="32">
        <f t="shared" ref="G176" si="79">G165+G175</f>
        <v>42.1</v>
      </c>
      <c r="H176" s="32">
        <f t="shared" ref="H176" si="80">H165+H175</f>
        <v>58.51</v>
      </c>
      <c r="I176" s="32">
        <f t="shared" ref="I176" si="81">I165+I175</f>
        <v>178.39999999999998</v>
      </c>
      <c r="J176" s="32">
        <f t="shared" ref="J176:L176" si="82">J165+J175</f>
        <v>1756.8400000000001</v>
      </c>
      <c r="K176" s="32"/>
      <c r="L176" s="32">
        <f t="shared" si="82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150</v>
      </c>
      <c r="G177" s="40">
        <v>9.85</v>
      </c>
      <c r="H177" s="40">
        <v>17.54</v>
      </c>
      <c r="I177" s="40">
        <v>1.87</v>
      </c>
      <c r="J177" s="40">
        <v>204.69</v>
      </c>
      <c r="K177" s="41">
        <v>210</v>
      </c>
      <c r="L177" s="40"/>
    </row>
    <row r="178" spans="1:12" ht="14.4" x14ac:dyDescent="0.3">
      <c r="A178" s="23"/>
      <c r="B178" s="15"/>
      <c r="C178" s="11"/>
      <c r="D178" s="6"/>
      <c r="E178" s="42" t="s">
        <v>54</v>
      </c>
      <c r="F178" s="43">
        <v>200</v>
      </c>
      <c r="G178" s="43">
        <v>20</v>
      </c>
      <c r="H178" s="43">
        <v>2</v>
      </c>
      <c r="I178" s="43">
        <v>5</v>
      </c>
      <c r="J178" s="43">
        <v>100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52</v>
      </c>
      <c r="F179" s="43">
        <v>215</v>
      </c>
      <c r="G179" s="43">
        <v>0.06</v>
      </c>
      <c r="H179" s="43">
        <v>0.02</v>
      </c>
      <c r="I179" s="43">
        <v>15.01</v>
      </c>
      <c r="J179" s="43">
        <v>116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53</v>
      </c>
      <c r="F180" s="43">
        <v>30</v>
      </c>
      <c r="G180" s="43">
        <v>1.69</v>
      </c>
      <c r="H180" s="43">
        <v>0.33</v>
      </c>
      <c r="I180" s="43">
        <v>0.72</v>
      </c>
      <c r="J180" s="43">
        <v>69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75</v>
      </c>
      <c r="F182" s="43">
        <v>45</v>
      </c>
      <c r="G182" s="43">
        <v>1.8</v>
      </c>
      <c r="H182" s="43">
        <v>2.6</v>
      </c>
      <c r="I182" s="43">
        <v>2.6</v>
      </c>
      <c r="J182" s="43">
        <v>188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3">SUM(G177:G183)</f>
        <v>33.4</v>
      </c>
      <c r="H184" s="19">
        <f t="shared" si="83"/>
        <v>22.49</v>
      </c>
      <c r="I184" s="19">
        <f t="shared" si="83"/>
        <v>25.2</v>
      </c>
      <c r="J184" s="19">
        <f t="shared" si="83"/>
        <v>677.69</v>
      </c>
      <c r="K184" s="25"/>
      <c r="L184" s="19">
        <f t="shared" ref="L184" si="84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100</v>
      </c>
      <c r="G185" s="43">
        <v>0.69</v>
      </c>
      <c r="H185" s="43">
        <v>5.01</v>
      </c>
      <c r="I185" s="43">
        <v>3.28</v>
      </c>
      <c r="J185" s="43">
        <v>61</v>
      </c>
      <c r="K185" s="44">
        <v>67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102</v>
      </c>
      <c r="F186" s="43">
        <v>250</v>
      </c>
      <c r="G186" s="43">
        <v>2.0299999999999998</v>
      </c>
      <c r="H186" s="43">
        <v>5.0999999999999996</v>
      </c>
      <c r="I186" s="43">
        <v>6.7</v>
      </c>
      <c r="J186" s="43">
        <v>107.25</v>
      </c>
      <c r="K186" s="44">
        <v>96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103</v>
      </c>
      <c r="F187" s="43">
        <v>100</v>
      </c>
      <c r="G187" s="43">
        <v>11.78</v>
      </c>
      <c r="H187" s="43">
        <v>10.119999999999999</v>
      </c>
      <c r="I187" s="43">
        <v>15.1</v>
      </c>
      <c r="J187" s="43">
        <v>150</v>
      </c>
      <c r="K187" s="44">
        <v>290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104</v>
      </c>
      <c r="F188" s="43">
        <v>150</v>
      </c>
      <c r="G188" s="43">
        <v>9.31</v>
      </c>
      <c r="H188" s="43">
        <v>4.57</v>
      </c>
      <c r="I188" s="43">
        <v>1.6</v>
      </c>
      <c r="J188" s="43">
        <v>169.99</v>
      </c>
      <c r="K188" s="44">
        <v>309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0.3</v>
      </c>
      <c r="H189" s="43">
        <v>0.02</v>
      </c>
      <c r="I189" s="43">
        <v>1.9</v>
      </c>
      <c r="J189" s="43">
        <v>118</v>
      </c>
      <c r="K189" s="44">
        <v>704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2.37</v>
      </c>
      <c r="H190" s="43">
        <v>0.3</v>
      </c>
      <c r="I190" s="43">
        <v>0.63</v>
      </c>
      <c r="J190" s="43">
        <v>70.14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1.68</v>
      </c>
      <c r="H191" s="43">
        <v>0.33</v>
      </c>
      <c r="I191" s="43">
        <v>0.72</v>
      </c>
      <c r="J191" s="43">
        <v>68.97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5">SUM(G185:G193)</f>
        <v>28.160000000000004</v>
      </c>
      <c r="H194" s="19">
        <f t="shared" si="85"/>
        <v>25.449999999999996</v>
      </c>
      <c r="I194" s="19">
        <f t="shared" si="85"/>
        <v>29.929999999999996</v>
      </c>
      <c r="J194" s="19">
        <f t="shared" si="85"/>
        <v>745.35</v>
      </c>
      <c r="K194" s="25"/>
      <c r="L194" s="19">
        <f t="shared" ref="L194" si="86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1500</v>
      </c>
      <c r="G195" s="32">
        <f t="shared" ref="G195" si="87">G184+G194</f>
        <v>61.56</v>
      </c>
      <c r="H195" s="32">
        <f t="shared" ref="H195" si="88">H184+H194</f>
        <v>47.94</v>
      </c>
      <c r="I195" s="32">
        <f t="shared" ref="I195" si="89">I184+I194</f>
        <v>55.129999999999995</v>
      </c>
      <c r="J195" s="32">
        <f t="shared" ref="J195:L195" si="90">J184+J194</f>
        <v>1423.04</v>
      </c>
      <c r="K195" s="32"/>
      <c r="L195" s="32">
        <f t="shared" si="90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1549.9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55.67</v>
      </c>
      <c r="H196" s="34">
        <f t="shared" si="91"/>
        <v>54.720999999999989</v>
      </c>
      <c r="I196" s="34">
        <f t="shared" si="91"/>
        <v>152.42099999999999</v>
      </c>
      <c r="J196" s="34">
        <f t="shared" si="91"/>
        <v>1673.4149999999997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turisto</cp:lastModifiedBy>
  <cp:lastPrinted>2026-05-29T15:26:46Z</cp:lastPrinted>
  <dcterms:created xsi:type="dcterms:W3CDTF">2022-05-16T14:23:56Z</dcterms:created>
  <dcterms:modified xsi:type="dcterms:W3CDTF">2026-05-29T15:53:07Z</dcterms:modified>
</cp:coreProperties>
</file>